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r.int\users\S.Mauder\Desktop\"/>
    </mc:Choice>
  </mc:AlternateContent>
  <xr:revisionPtr revIDLastSave="0" documentId="8_{688FE58C-C253-4156-A179-91EB39CF447B}" xr6:coauthVersionLast="47" xr6:coauthVersionMax="47" xr10:uidLastSave="{00000000-0000-0000-0000-000000000000}"/>
  <bookViews>
    <workbookView xWindow="-120" yWindow="-120" windowWidth="29040" windowHeight="15840" xr2:uid="{D39F723E-64F4-4B57-BF4D-DF355214AC3C}"/>
  </bookViews>
  <sheets>
    <sheet name="Berechnung der Versicker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4" i="1"/>
  <c r="D4" i="1"/>
  <c r="E4" i="1"/>
  <c r="C5" i="1"/>
  <c r="D5" i="1"/>
  <c r="E5" i="1"/>
  <c r="B5" i="1"/>
  <c r="C6" i="1"/>
  <c r="D6" i="1"/>
  <c r="E6" i="1"/>
  <c r="B6" i="1"/>
  <c r="C7" i="1"/>
  <c r="D7" i="1"/>
  <c r="E7" i="1"/>
  <c r="B7" i="1"/>
  <c r="C8" i="1"/>
  <c r="D8" i="1"/>
  <c r="E8" i="1"/>
  <c r="B8" i="1"/>
</calcChain>
</file>

<file path=xl/sharedStrings.xml><?xml version="1.0" encoding="utf-8"?>
<sst xmlns="http://schemas.openxmlformats.org/spreadsheetml/2006/main" count="7" uniqueCount="7">
  <si>
    <t>Fläche [m²]:</t>
  </si>
  <si>
    <t>Versickerungsberechnungen
in Millimeter Niederschlag je Meter Bodentiefe</t>
  </si>
  <si>
    <t>Bodentyp: versiegelt
(qm x 0)</t>
  </si>
  <si>
    <t>Bodentyp: Lehm &amp; Ton (150-300mm)
(qm x 225)</t>
  </si>
  <si>
    <t>Bodentyp: Sand (50-100mm)
(qm x 75)</t>
  </si>
  <si>
    <t>Bodentyp: Schluff (150-300mm)
(qm x 225)</t>
  </si>
  <si>
    <t>Bodentyp: Humus (300-500mm)
(qm x 750)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</si>
</sst>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/>
    <xf numFmtId="165" fontId="2" fillId="0" borderId="0" xfId="1" applyNumberFormat="1" applyFont="1" applyFill="1"/>
    <xf numFmtId="2" fontId="3" fillId="5" borderId="0" xfId="1" applyNumberFormat="1" applyFont="1" applyFill="1"/>
    <xf numFmtId="2" fontId="3" fillId="2" borderId="0" xfId="1" applyNumberFormat="1" applyFont="1" applyFill="1"/>
    <xf numFmtId="2" fontId="3" fillId="3" borderId="0" xfId="1" applyNumberFormat="1" applyFont="1" applyFill="1"/>
    <xf numFmtId="2" fontId="3" fillId="4" borderId="0" xfId="1" applyNumberFormat="1" applyFont="1" applyFill="1"/>
    <xf numFmtId="2" fontId="0" fillId="0" borderId="0" xfId="1" applyNumberFormat="1" applyFont="1" applyFill="1"/>
    <xf numFmtId="0" fontId="3" fillId="0" borderId="0" xfId="0" applyFont="1" applyAlignment="1">
      <alignment horizontal="center" wrapText="1"/>
    </xf>
  </cellXfs>
  <cellStyles count="2">
    <cellStyle name="Komma" xfId="1" builtinId="3"/>
    <cellStyle name="Standard" xfId="0" builtinId="0"/>
  </cellStyles>
  <dxfs count="4">
    <dxf>
      <numFmt numFmtId="165" formatCode="0.0"/>
      <fill>
        <patternFill patternType="solid">
          <fgColor indexed="64"/>
          <bgColor theme="7"/>
        </patternFill>
      </fill>
    </dxf>
    <dxf>
      <numFmt numFmtId="165" formatCode="0.0"/>
      <fill>
        <patternFill patternType="solid">
          <fgColor indexed="64"/>
          <bgColor theme="6"/>
        </patternFill>
      </fill>
    </dxf>
    <dxf>
      <numFmt numFmtId="165" formatCode="0.0"/>
      <fill>
        <patternFill patternType="solid">
          <fgColor indexed="64"/>
          <bgColor theme="5"/>
        </patternFill>
      </fill>
    </dxf>
    <dxf>
      <numFmt numFmtId="165" formatCode="0.0"/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'Berechnung der Versickerung'!$A$2:$A$8</c15:sqref>
                  </c15:fullRef>
                </c:ext>
              </c:extLst>
              <c:f>'Berechnung der Versickerung'!$A$4:$A$8</c:f>
              <c:strCache>
                <c:ptCount val="5"/>
                <c:pt idx="0">
                  <c:v>Bodentyp: versiegelt
(qm x 0)</c:v>
                </c:pt>
                <c:pt idx="1">
                  <c:v>Bodentyp: Sand (50-100mm)
(qm x 75)</c:v>
                </c:pt>
                <c:pt idx="2">
                  <c:v>Bodentyp: Lehm &amp; Ton (150-300mm)
(qm x 225)</c:v>
                </c:pt>
                <c:pt idx="3">
                  <c:v>Bodentyp: Schluff (150-300mm)
(qm x 225)</c:v>
                </c:pt>
                <c:pt idx="4">
                  <c:v>Bodentyp: Humus (300-500mm)
(qm x 750)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'Berechnung der Versickerung'!$B$2:$B$8</c15:sqref>
                  </c15:fullRef>
                </c:ext>
              </c:extLst>
              <c:f>'Berechnung der Versickerung'!$B$4:$B$8</c:f>
              <c:numCache>
                <c:formatCode>0.0</c:formatCode>
                <c:ptCount val="5"/>
                <c:pt idx="0" formatCode="0.00">
                  <c:v>0</c:v>
                </c:pt>
                <c:pt idx="1" formatCode="0.00">
                  <c:v>15000</c:v>
                </c:pt>
                <c:pt idx="2" formatCode="0.00">
                  <c:v>45000</c:v>
                </c:pt>
                <c:pt idx="3" formatCode="0.00">
                  <c:v>45000</c:v>
                </c:pt>
                <c:pt idx="4" formatCode="0.00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5-4F28-8455-4A06F867BBDD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'Berechnung der Versickerung'!$A$2:$A$8</c15:sqref>
                  </c15:fullRef>
                </c:ext>
              </c:extLst>
              <c:f>'Berechnung der Versickerung'!$A$4:$A$8</c:f>
              <c:strCache>
                <c:ptCount val="5"/>
                <c:pt idx="0">
                  <c:v>Bodentyp: versiegelt
(qm x 0)</c:v>
                </c:pt>
                <c:pt idx="1">
                  <c:v>Bodentyp: Sand (50-100mm)
(qm x 75)</c:v>
                </c:pt>
                <c:pt idx="2">
                  <c:v>Bodentyp: Lehm &amp; Ton (150-300mm)
(qm x 225)</c:v>
                </c:pt>
                <c:pt idx="3">
                  <c:v>Bodentyp: Schluff (150-300mm)
(qm x 225)</c:v>
                </c:pt>
                <c:pt idx="4">
                  <c:v>Bodentyp: Humus (300-500mm)
(qm x 750)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'Berechnung der Versickerung'!$C$2:$C$8</c15:sqref>
                  </c15:fullRef>
                </c:ext>
              </c:extLst>
              <c:f>'Berechnung der Versickerung'!$C$4:$C$8</c:f>
              <c:numCache>
                <c:formatCode>0.0</c:formatCode>
                <c:ptCount val="5"/>
                <c:pt idx="0" formatCode="0.00">
                  <c:v>0</c:v>
                </c:pt>
                <c:pt idx="1" formatCode="0.00">
                  <c:v>30000</c:v>
                </c:pt>
                <c:pt idx="2" formatCode="0.00">
                  <c:v>90000</c:v>
                </c:pt>
                <c:pt idx="3" formatCode="0.00">
                  <c:v>90000</c:v>
                </c:pt>
                <c:pt idx="4" formatCode="0.00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5-4F28-8455-4A06F867BBDD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'Berechnung der Versickerung'!$A$2:$A$8</c15:sqref>
                  </c15:fullRef>
                </c:ext>
              </c:extLst>
              <c:f>'Berechnung der Versickerung'!$A$4:$A$8</c:f>
              <c:strCache>
                <c:ptCount val="5"/>
                <c:pt idx="0">
                  <c:v>Bodentyp: versiegelt
(qm x 0)</c:v>
                </c:pt>
                <c:pt idx="1">
                  <c:v>Bodentyp: Sand (50-100mm)
(qm x 75)</c:v>
                </c:pt>
                <c:pt idx="2">
                  <c:v>Bodentyp: Lehm &amp; Ton (150-300mm)
(qm x 225)</c:v>
                </c:pt>
                <c:pt idx="3">
                  <c:v>Bodentyp: Schluff (150-300mm)
(qm x 225)</c:v>
                </c:pt>
                <c:pt idx="4">
                  <c:v>Bodentyp: Humus (300-500mm)
(qm x 750)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'Berechnung der Versickerung'!$D$2:$D$8</c15:sqref>
                  </c15:fullRef>
                </c:ext>
              </c:extLst>
              <c:f>'Berechnung der Versickerung'!$D$4:$D$8</c:f>
              <c:numCache>
                <c:formatCode>0.0</c:formatCode>
                <c:ptCount val="5"/>
                <c:pt idx="0" formatCode="0.00">
                  <c:v>0</c:v>
                </c:pt>
                <c:pt idx="1" formatCode="0.00">
                  <c:v>45000</c:v>
                </c:pt>
                <c:pt idx="2" formatCode="0.00">
                  <c:v>135000</c:v>
                </c:pt>
                <c:pt idx="3" formatCode="0.00">
                  <c:v>135000</c:v>
                </c:pt>
                <c:pt idx="4" formatCode="0.00">
                  <c:v>450000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5-4F28-8455-4A06F867BBDD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'Berechnung der Versickerung'!$A$2:$A$8</c15:sqref>
                  </c15:fullRef>
                </c:ext>
              </c:extLst>
              <c:f>'Berechnung der Versickerung'!$A$4:$A$8</c:f>
              <c:strCache>
                <c:ptCount val="5"/>
                <c:pt idx="0">
                  <c:v>Bodentyp: versiegelt
(qm x 0)</c:v>
                </c:pt>
                <c:pt idx="1">
                  <c:v>Bodentyp: Sand (50-100mm)
(qm x 75)</c:v>
                </c:pt>
                <c:pt idx="2">
                  <c:v>Bodentyp: Lehm &amp; Ton (150-300mm)
(qm x 225)</c:v>
                </c:pt>
                <c:pt idx="3">
                  <c:v>Bodentyp: Schluff (150-300mm)
(qm x 225)</c:v>
                </c:pt>
                <c:pt idx="4">
                  <c:v>Bodentyp: Humus (300-500mm)
(qm x 750)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'Berechnung der Versickerung'!$E$2:$E$8</c15:sqref>
                  </c15:fullRef>
                </c:ext>
              </c:extLst>
              <c:f>'Berechnung der Versickerung'!$E$4:$E$8</c:f>
              <c:numCache>
                <c:formatCode>0.0</c:formatCode>
                <c:ptCount val="5"/>
                <c:pt idx="0" formatCode="0.00">
                  <c:v>0</c:v>
                </c:pt>
                <c:pt idx="1" formatCode="0.00">
                  <c:v>60000</c:v>
                </c:pt>
                <c:pt idx="2" formatCode="0.00">
                  <c:v>180000</c:v>
                </c:pt>
                <c:pt idx="3" formatCode="0.00">
                  <c:v>180000</c:v>
                </c:pt>
                <c:pt idx="4" formatCode="0.00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5-4F28-8455-4A06F867BB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80123704"/>
        <c:axId val="680122720"/>
      </c:barChart>
      <c:catAx>
        <c:axId val="680123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122720"/>
        <c:crosses val="autoZero"/>
        <c:auto val="1"/>
        <c:lblAlgn val="ctr"/>
        <c:lblOffset val="100"/>
        <c:noMultiLvlLbl val="0"/>
      </c:catAx>
      <c:valAx>
        <c:axId val="68012272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123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9</xdr:row>
      <xdr:rowOff>17462</xdr:rowOff>
    </xdr:from>
    <xdr:to>
      <xdr:col>5</xdr:col>
      <xdr:colOff>0</xdr:colOff>
      <xdr:row>36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4F6025E-FC72-4BCC-8CA8-39306CE85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E0F45F-10ED-4599-9019-B7B395C2EB40}" name="Tabelle4" displayName="Tabelle4" ref="A2:E8" headerRowCount="0">
  <tableColumns count="5">
    <tableColumn id="1" xr3:uid="{51F88C44-CCD7-4906-A46C-65926F704B1D}" name="Spalte1" totalsRowLabel="Ergebnis"/>
    <tableColumn id="2" xr3:uid="{1F65E72D-BB99-46B4-BC5D-C58EE2818C64}" name="Spalte2" dataDxfId="3" dataCellStyle="Komma"/>
    <tableColumn id="3" xr3:uid="{45196319-7C1E-418E-98CB-B275292C6651}" name="Spalte3" dataDxfId="2" dataCellStyle="Komma"/>
    <tableColumn id="4" xr3:uid="{810A2428-8A18-4D52-A363-FCD0678A5B0A}" name="Spalte4" dataDxfId="1" dataCellStyle="Komma"/>
    <tableColumn id="5" xr3:uid="{9C479F18-6401-42E9-9C88-530B4A73EDA3}" name="Spalte5" dataDxfId="0" dataCellStyle="Komma"/>
  </tableColumns>
  <tableStyleInfo name="TableStyleMedium1" showFirstColumn="1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FF13-4599-42A8-B913-B34FF27BDE9F}">
  <dimension ref="A1:H16"/>
  <sheetViews>
    <sheetView tabSelected="1" workbookViewId="0">
      <selection activeCell="I2" sqref="I2"/>
    </sheetView>
  </sheetViews>
  <sheetFormatPr baseColWidth="10" defaultRowHeight="15" x14ac:dyDescent="0.25"/>
  <cols>
    <col min="1" max="1" width="34" customWidth="1"/>
    <col min="2" max="5" width="20.5703125" customWidth="1"/>
  </cols>
  <sheetData>
    <row r="1" spans="1:8" ht="72.599999999999994" customHeight="1" x14ac:dyDescent="0.4">
      <c r="A1" s="10" t="s">
        <v>1</v>
      </c>
      <c r="B1" s="10"/>
      <c r="C1" s="10"/>
      <c r="D1" s="10"/>
      <c r="E1" s="10"/>
    </row>
    <row r="2" spans="1:8" ht="26.25" x14ac:dyDescent="0.4">
      <c r="A2" t="s">
        <v>0</v>
      </c>
      <c r="B2" s="5">
        <v>200</v>
      </c>
      <c r="C2" s="6">
        <v>400</v>
      </c>
      <c r="D2" s="7">
        <v>600</v>
      </c>
      <c r="E2" s="8">
        <v>800</v>
      </c>
    </row>
    <row r="3" spans="1:8" x14ac:dyDescent="0.25">
      <c r="B3" s="4"/>
      <c r="C3" s="4"/>
      <c r="D3" s="4"/>
      <c r="E3" s="4"/>
    </row>
    <row r="4" spans="1:8" ht="30" x14ac:dyDescent="0.25">
      <c r="A4" s="2" t="s">
        <v>2</v>
      </c>
      <c r="B4" s="9">
        <f>B2*0</f>
        <v>0</v>
      </c>
      <c r="C4" s="9">
        <f>C2*0</f>
        <v>0</v>
      </c>
      <c r="D4" s="9">
        <f>D2*0</f>
        <v>0</v>
      </c>
      <c r="E4" s="9">
        <f>E2*0</f>
        <v>0</v>
      </c>
    </row>
    <row r="5" spans="1:8" ht="30" x14ac:dyDescent="0.25">
      <c r="A5" s="2" t="s">
        <v>4</v>
      </c>
      <c r="B5" s="9">
        <f>B2*75</f>
        <v>15000</v>
      </c>
      <c r="C5" s="9">
        <f>C2*75</f>
        <v>30000</v>
      </c>
      <c r="D5" s="9">
        <f>D2*75</f>
        <v>45000</v>
      </c>
      <c r="E5" s="9">
        <f>E2*75</f>
        <v>60000</v>
      </c>
    </row>
    <row r="6" spans="1:8" ht="30" x14ac:dyDescent="0.25">
      <c r="A6" s="2" t="s">
        <v>3</v>
      </c>
      <c r="B6" s="9">
        <f>B2*225</f>
        <v>45000</v>
      </c>
      <c r="C6" s="9">
        <f>C2*225</f>
        <v>90000</v>
      </c>
      <c r="D6" s="9">
        <f>D2*225</f>
        <v>135000</v>
      </c>
      <c r="E6" s="9">
        <f>E2*225</f>
        <v>180000</v>
      </c>
    </row>
    <row r="7" spans="1:8" ht="30" x14ac:dyDescent="0.25">
      <c r="A7" s="2" t="s">
        <v>5</v>
      </c>
      <c r="B7" s="9">
        <f>B2*225</f>
        <v>45000</v>
      </c>
      <c r="C7" s="9">
        <f>C2*225</f>
        <v>90000</v>
      </c>
      <c r="D7" s="9">
        <f>D2*225</f>
        <v>135000</v>
      </c>
      <c r="E7" s="9">
        <f>E2*225</f>
        <v>180000</v>
      </c>
    </row>
    <row r="8" spans="1:8" ht="30" x14ac:dyDescent="0.25">
      <c r="A8" s="2" t="s">
        <v>6</v>
      </c>
      <c r="B8" s="9">
        <f>B2*750</f>
        <v>150000</v>
      </c>
      <c r="C8" s="9">
        <f>C2*750</f>
        <v>300000</v>
      </c>
      <c r="D8" s="9">
        <f>D2*750</f>
        <v>450000</v>
      </c>
      <c r="E8" s="9">
        <f>E2*750</f>
        <v>600000</v>
      </c>
    </row>
    <row r="9" spans="1:8" x14ac:dyDescent="0.25">
      <c r="B9" s="1"/>
      <c r="C9" s="1"/>
      <c r="D9" s="1"/>
      <c r="E9" s="1"/>
    </row>
    <row r="15" spans="1:8" x14ac:dyDescent="0.25">
      <c r="G15" s="3"/>
      <c r="H15" s="3"/>
    </row>
    <row r="16" spans="1:8" x14ac:dyDescent="0.25">
      <c r="G16" s="3"/>
      <c r="H16" s="3"/>
    </row>
  </sheetData>
  <sheetProtection sheet="1" objects="1" scenarios="1"/>
  <protectedRanges>
    <protectedRange sqref="B2:E2" name="Berechnungen"/>
  </protectedRanges>
  <mergeCells count="1">
    <mergeCell ref="A1:E1"/>
  </mergeCells>
  <pageMargins left="0.7" right="0.7" top="0.78740157499999996" bottom="0.78740157499999996" header="0.3" footer="0.3"/>
  <pageSetup paperSize="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863C86-55D3-4910-8976-28089F14B4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der Versickerung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Dörzapf Simon</dc:creator>
  <cp:lastModifiedBy>Mauder Simon</cp:lastModifiedBy>
  <dcterms:created xsi:type="dcterms:W3CDTF">2023-08-22T11:04:05Z</dcterms:created>
  <dcterms:modified xsi:type="dcterms:W3CDTF">2023-08-22T12:41:20Z</dcterms:modified>
</cp:coreProperties>
</file>